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fabryzeghni/Desktop/Timesheet SMARTDEMA/"/>
    </mc:Choice>
  </mc:AlternateContent>
  <xr:revisionPtr revIDLastSave="0" documentId="13_ncr:1_{5DBFAAF2-71DD-F942-A1FE-B87D548EC3B3}" xr6:coauthVersionLast="47" xr6:coauthVersionMax="47" xr10:uidLastSave="{00000000-0000-0000-0000-000000000000}"/>
  <bookViews>
    <workbookView xWindow="1200" yWindow="500" windowWidth="27540" windowHeight="27840" tabRatio="766" activeTab="6" xr2:uid="{1E311941-3D29-4CFD-9FA7-6574704038B0}"/>
  </bookViews>
  <sheets>
    <sheet name="RECAP" sheetId="19" r:id="rId1"/>
    <sheet name="IO1-Jan" sheetId="3" r:id="rId2"/>
    <sheet name="IO1-Feb" sheetId="4" r:id="rId3"/>
    <sheet name="IO1-March" sheetId="5" r:id="rId4"/>
    <sheet name="IO1-April" sheetId="6" r:id="rId5"/>
    <sheet name="IO1-May" sheetId="20" r:id="rId6"/>
    <sheet name="IO1-June" sheetId="18" r:id="rId7"/>
    <sheet name="IO2-Sept" sheetId="7" r:id="rId8"/>
    <sheet name="IO2-Oct" sheetId="21" r:id="rId9"/>
    <sheet name="IO2-Nov" sheetId="10" r:id="rId10"/>
    <sheet name="IO2-Dec" sheetId="8" r:id="rId11"/>
    <sheet name="IO2-Jan" sheetId="11" r:id="rId12"/>
    <sheet name="IO2-Feb" sheetId="9" r:id="rId13"/>
    <sheet name="IO2-March" sheetId="12" r:id="rId14"/>
    <sheet name="IO2-April" sheetId="13" r:id="rId15"/>
    <sheet name="IO2-June" sheetId="22" r:id="rId16"/>
    <sheet name="IO2-May" sheetId="14" r:id="rId1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22" l="1"/>
  <c r="I15" i="13"/>
  <c r="I15" i="9"/>
  <c r="I15" i="10"/>
  <c r="I15" i="21"/>
  <c r="I15" i="6"/>
  <c r="I16" i="5"/>
  <c r="I15" i="5"/>
  <c r="I16" i="4"/>
  <c r="I15" i="4"/>
  <c r="I16" i="3"/>
  <c r="I15" i="3"/>
  <c r="G16" i="21"/>
  <c r="L16" i="19"/>
  <c r="K16" i="19"/>
  <c r="N16" i="19"/>
  <c r="O16" i="19"/>
  <c r="G16" i="9"/>
  <c r="P16" i="19"/>
  <c r="Q16" i="19"/>
  <c r="G16" i="13"/>
  <c r="R16" i="19"/>
  <c r="G17" i="22"/>
  <c r="T16" i="19"/>
  <c r="G16" i="14"/>
  <c r="S16" i="19"/>
  <c r="G16" i="10"/>
  <c r="M16" i="19"/>
  <c r="U16" i="19"/>
  <c r="G18" i="3"/>
  <c r="C15" i="19"/>
  <c r="G17" i="4"/>
  <c r="D15" i="19"/>
  <c r="G16" i="6"/>
  <c r="F15" i="19"/>
  <c r="G17" i="5"/>
  <c r="E15" i="19"/>
  <c r="G15" i="19"/>
  <c r="H15" i="19"/>
  <c r="U15" i="19"/>
  <c r="L17" i="19"/>
  <c r="M17" i="19"/>
  <c r="N17" i="19"/>
  <c r="O17" i="19"/>
  <c r="P17" i="19"/>
  <c r="Q17" i="19"/>
  <c r="R17" i="19"/>
  <c r="S17" i="19"/>
  <c r="T17" i="19"/>
  <c r="I17" i="22"/>
  <c r="I16" i="21"/>
  <c r="U17" i="19"/>
  <c r="K17" i="19"/>
  <c r="D17" i="19"/>
  <c r="E17" i="19"/>
  <c r="F17" i="19"/>
  <c r="G17" i="19"/>
  <c r="H17" i="19"/>
  <c r="I17" i="19"/>
  <c r="J17" i="19"/>
  <c r="C17" i="19"/>
  <c r="I16" i="14"/>
  <c r="I16" i="13"/>
  <c r="I16" i="10"/>
  <c r="I16" i="9"/>
  <c r="I16" i="6"/>
  <c r="I17" i="5"/>
  <c r="I17" i="4"/>
  <c r="I18" i="3"/>
</calcChain>
</file>

<file path=xl/sharedStrings.xml><?xml version="1.0" encoding="utf-8"?>
<sst xmlns="http://schemas.openxmlformats.org/spreadsheetml/2006/main" count="466" uniqueCount="64">
  <si>
    <t>STAFF TIMESHEET</t>
  </si>
  <si>
    <t>Name of the staff</t>
  </si>
  <si>
    <t>Project Number</t>
  </si>
  <si>
    <t>2020-1-TR01-KA203-092920</t>
  </si>
  <si>
    <t>Project Name</t>
  </si>
  <si>
    <t>SMART Tourism Destination increasing citizen’s sentiment of sharing local tourism related values through gamification using emerging mobile Apps and SMALL Data analysis-SMARTDEMA</t>
  </si>
  <si>
    <t>Name of the organization</t>
  </si>
  <si>
    <t xml:space="preserve">Université Gustave Eiffel </t>
  </si>
  <si>
    <t>Description of Activities</t>
  </si>
  <si>
    <t>Intellectual Output number 
Activity</t>
  </si>
  <si>
    <t>FR</t>
  </si>
  <si>
    <t>Total number of staff day</t>
  </si>
  <si>
    <t>Date</t>
  </si>
  <si>
    <t>Working on the survey questions with the partners, getting their opinions, feedback and improve it according to partners’ recommendations.</t>
  </si>
  <si>
    <t>Staff name &amp; Signature</t>
  </si>
  <si>
    <t>Legal representative</t>
  </si>
  <si>
    <t>Name &amp; Signature</t>
  </si>
  <si>
    <t>IO1</t>
  </si>
  <si>
    <t>Number
of
days</t>
  </si>
  <si>
    <t>Daily
cost</t>
  </si>
  <si>
    <t>Total 
Amount</t>
  </si>
  <si>
    <t>Category of the person</t>
  </si>
  <si>
    <t>Country
Code</t>
  </si>
  <si>
    <t>Trainer/Researcher</t>
  </si>
  <si>
    <t>Timesheet</t>
  </si>
  <si>
    <t>September 21</t>
  </si>
  <si>
    <t>January 21</t>
  </si>
  <si>
    <t>February 21</t>
  </si>
  <si>
    <t>March 21</t>
  </si>
  <si>
    <t>April 21</t>
  </si>
  <si>
    <t>May 21</t>
  </si>
  <si>
    <t>June 21</t>
  </si>
  <si>
    <t>July 21</t>
  </si>
  <si>
    <t>August 21</t>
  </si>
  <si>
    <t>November 21</t>
  </si>
  <si>
    <t>December 21</t>
  </si>
  <si>
    <t>January 22</t>
  </si>
  <si>
    <t>February 22</t>
  </si>
  <si>
    <t>March 22</t>
  </si>
  <si>
    <t>April 22</t>
  </si>
  <si>
    <t>May 22</t>
  </si>
  <si>
    <t>June 22</t>
  </si>
  <si>
    <t>Intellectual Output 1</t>
  </si>
  <si>
    <t>Total (in days)</t>
  </si>
  <si>
    <t>Total in days</t>
  </si>
  <si>
    <t>31/11/2021</t>
  </si>
  <si>
    <t>Oct. 22</t>
  </si>
  <si>
    <t>Working on the digital storytelling concept ( why  a story and how to create it ?)</t>
  </si>
  <si>
    <t>Presenting and discuting the link between tourism and emotion in a theoretical and empirical point of view</t>
  </si>
  <si>
    <t xml:space="preserve">15/02/2021
</t>
  </si>
  <si>
    <t>Doing research on how to mapping citizens and visitors’ emotions in terms of smart tourism concept.</t>
  </si>
  <si>
    <t>Helping implementing the survey platform on inLitas website</t>
  </si>
  <si>
    <t>Helping to translate the App into French</t>
  </si>
  <si>
    <t>OI2</t>
  </si>
  <si>
    <t>Working on the difference between big data and small data for the destinations</t>
  </si>
  <si>
    <t>Helping in the analyze of the partner's need on small data</t>
  </si>
  <si>
    <t>Working on the concept of open badge and it relevance for the projetct and tourism</t>
  </si>
  <si>
    <t xml:space="preserve">Working on the partners needs in term of open badge </t>
  </si>
  <si>
    <t>Intellectual Output 2</t>
  </si>
  <si>
    <t>Sylvain Zeghni</t>
  </si>
  <si>
    <t>Pesenting and discuting the concept of  smart city</t>
  </si>
  <si>
    <t>Testing with students  (Master 2) the application and collecting their feedbacks</t>
  </si>
  <si>
    <t>09/03/2021 10/03/2021</t>
  </si>
  <si>
    <t>06/04/2021 07/04/2021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</si>
</sst>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ED7E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/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14" fontId="4" fillId="2" borderId="1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vertical="top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righ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613385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BDEAC4C-07D5-4E5A-811E-0159A531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85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27ECF84-319C-475B-BB7F-90551256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587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FB9E203-24FD-4A75-B55B-60E167AF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7865521-6086-4FD7-B40F-3B09B44D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CDC9A45-3E7C-46E7-B5A4-66A5700A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8561949-5A2D-4CFD-80C2-CE760030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FDD7FF9-4FB4-499F-A1BC-111FF6BA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D5D41F-66E2-4695-919B-2594F50B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5069" cy="966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19EECE6-71A3-491F-B0B8-C6912E7E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C822EA0-BCE3-4E58-B2DC-2CB9C02A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</xdr:rowOff>
    </xdr:from>
    <xdr:to>
      <xdr:col>8</xdr:col>
      <xdr:colOff>135669</xdr:colOff>
      <xdr:row>5</xdr:row>
      <xdr:rowOff>29382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93C974B-84DC-C457-BCDB-B2CC36FE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F7787FC-61B1-447E-BB3A-4FC6EF75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90255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7A665A1-50C4-4487-BAC9-9133FDFD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90255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84DAD-8187-4948-BC84-790F5E80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5069" cy="966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29295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75077AA-6923-4BBB-80ED-528EC597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99633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A51B5DB-FD06-49D9-9635-BF0D96A0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8000" cy="97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707169</xdr:colOff>
      <xdr:row>5</xdr:row>
      <xdr:rowOff>99633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9FD207-D8C7-48FE-AFAF-C310871D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5069" cy="975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647C5F-F984-4D27-8E48-B8C119243283}" name="Tableau1" displayName="Tableau1" ref="B14:U17" totalsRowShown="0" headerRowDxfId="21" dataDxfId="20">
  <autoFilter ref="B14:U17" xr:uid="{7D647C5F-F984-4D27-8E48-B8C119243283}"/>
  <tableColumns count="20">
    <tableColumn id="1" xr3:uid="{4796871D-A328-46F5-9ACD-9A2BC8D80C12}" name="Timesheet" dataDxfId="19"/>
    <tableColumn id="2" xr3:uid="{71232A82-BFC1-4971-8107-45420C2C3DEB}" name="January 21" dataDxfId="18"/>
    <tableColumn id="3" xr3:uid="{65903BF5-3EB3-45FC-BD84-1C8B77A0A068}" name="February 21" dataDxfId="17"/>
    <tableColumn id="4" xr3:uid="{5BCCA019-FB48-439A-A49A-9E8F5C88CDE2}" name="March 21" dataDxfId="16"/>
    <tableColumn id="5" xr3:uid="{AAE28B15-D18D-4084-AFE4-421B0492A58E}" name="April 21" dataDxfId="15"/>
    <tableColumn id="6" xr3:uid="{76B91AC5-5CD9-47D7-A99B-A6C02CF4E671}" name="May 21" dataDxfId="14"/>
    <tableColumn id="7" xr3:uid="{77723ED2-53CC-49FF-920E-1BA5D192A5F3}" name="June 21" dataDxfId="13"/>
    <tableColumn id="8" xr3:uid="{CA48B367-53A6-4892-B4F9-E94970912459}" name="July 21" dataDxfId="12"/>
    <tableColumn id="9" xr3:uid="{9D6D6CB0-8C50-4DC4-AE78-D45982EFDD57}" name="August 21" dataDxfId="11"/>
    <tableColumn id="10" xr3:uid="{D0134ADC-767B-4D22-A12A-6432B87C6EFA}" name="September 21" dataDxfId="10"/>
    <tableColumn id="20" xr3:uid="{A11EF60B-9887-4F8D-BC88-C30DEF8C7C36}" name="Oct. 22" dataDxfId="9"/>
    <tableColumn id="11" xr3:uid="{DBB05A5C-A0E3-4693-A24D-12F402DB08A0}" name="November 21" dataDxfId="8"/>
    <tableColumn id="12" xr3:uid="{04180466-FDA1-437D-8A26-018C82FBDEFF}" name="December 21" dataDxfId="7"/>
    <tableColumn id="13" xr3:uid="{7E8DB898-E7F4-40AE-81AC-A08920090A84}" name="January 22" dataDxfId="6"/>
    <tableColumn id="14" xr3:uid="{2D6CAE4F-D69A-430F-A999-74A351E9B30B}" name="February 22" dataDxfId="5"/>
    <tableColumn id="15" xr3:uid="{1A3E84EB-5593-4F77-B526-A960BC2088D7}" name="March 22" dataDxfId="4"/>
    <tableColumn id="16" xr3:uid="{A42D4401-B451-4935-9C05-CC1EACCC4741}" name="April 22" dataDxfId="3"/>
    <tableColumn id="17" xr3:uid="{8F975F59-90BB-4EE6-97E3-6B5A46D027DC}" name="May 22" dataDxfId="2"/>
    <tableColumn id="18" xr3:uid="{47023576-19AF-4CDE-903B-A1C88EF20CA6}" name="June 22" dataDxfId="1"/>
    <tableColumn id="19" xr3:uid="{0C3E9BC3-59AE-405B-BCCF-9B3AEFD3193E}" name="Total in day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E90B-3B4B-4C1D-A4F0-273003C9E9D9}">
  <dimension ref="B1:U26"/>
  <sheetViews>
    <sheetView zoomScaleNormal="100" workbookViewId="0">
      <selection activeCell="F46" sqref="F46"/>
    </sheetView>
  </sheetViews>
  <sheetFormatPr baseColWidth="10" defaultColWidth="11.5" defaultRowHeight="14" x14ac:dyDescent="0.2"/>
  <cols>
    <col min="1" max="1" width="5.83203125" style="7" customWidth="1"/>
    <col min="2" max="2" width="19" style="7" bestFit="1" customWidth="1"/>
    <col min="3" max="3" width="11.83203125" style="11" customWidth="1"/>
    <col min="4" max="4" width="11.83203125" style="12" customWidth="1"/>
    <col min="5" max="6" width="11.83203125" style="13" customWidth="1"/>
    <col min="7" max="7" width="11.83203125" style="5" customWidth="1"/>
    <col min="8" max="9" width="11.83203125" style="6" customWidth="1"/>
    <col min="10" max="10" width="11.83203125" style="7" customWidth="1"/>
    <col min="11" max="12" width="13.1640625" style="7" customWidth="1"/>
    <col min="13" max="13" width="12.83203125" style="7" customWidth="1"/>
    <col min="14" max="14" width="12.5" style="7" customWidth="1"/>
    <col min="15" max="20" width="11.83203125" style="7" customWidth="1"/>
    <col min="21" max="16384" width="11.5" style="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x14ac:dyDescent="0.2">
      <c r="B5" s="46" t="s">
        <v>0</v>
      </c>
      <c r="C5" s="46"/>
      <c r="D5" s="46"/>
      <c r="E5" s="46"/>
      <c r="F5" s="46"/>
      <c r="G5" s="46"/>
      <c r="H5" s="46"/>
    </row>
    <row r="6" spans="2:21" x14ac:dyDescent="0.2">
      <c r="B6" s="46"/>
      <c r="C6" s="46"/>
      <c r="D6" s="46"/>
      <c r="E6" s="46"/>
      <c r="F6" s="46"/>
      <c r="G6" s="46"/>
      <c r="H6" s="46"/>
    </row>
    <row r="8" spans="2:21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21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21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21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21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21" s="19" customFormat="1" x14ac:dyDescent="0.2">
      <c r="B14" s="21" t="s">
        <v>24</v>
      </c>
      <c r="C14" s="20" t="s">
        <v>26</v>
      </c>
      <c r="D14" s="19" t="s">
        <v>27</v>
      </c>
      <c r="E14" s="20" t="s">
        <v>28</v>
      </c>
      <c r="F14" s="19" t="s">
        <v>29</v>
      </c>
      <c r="G14" s="20" t="s">
        <v>30</v>
      </c>
      <c r="H14" s="19" t="s">
        <v>31</v>
      </c>
      <c r="I14" s="20" t="s">
        <v>32</v>
      </c>
      <c r="J14" s="19" t="s">
        <v>33</v>
      </c>
      <c r="K14" s="20" t="s">
        <v>25</v>
      </c>
      <c r="L14" s="20" t="s">
        <v>46</v>
      </c>
      <c r="M14" s="19" t="s">
        <v>34</v>
      </c>
      <c r="N14" s="20" t="s">
        <v>35</v>
      </c>
      <c r="O14" s="20" t="s">
        <v>36</v>
      </c>
      <c r="P14" s="19" t="s">
        <v>37</v>
      </c>
      <c r="Q14" s="20" t="s">
        <v>38</v>
      </c>
      <c r="R14" s="19" t="s">
        <v>39</v>
      </c>
      <c r="S14" s="20" t="s">
        <v>40</v>
      </c>
      <c r="T14" s="19" t="s">
        <v>41</v>
      </c>
      <c r="U14" s="19" t="s">
        <v>44</v>
      </c>
    </row>
    <row r="15" spans="2:21" x14ac:dyDescent="0.2">
      <c r="B15" s="22" t="s">
        <v>42</v>
      </c>
      <c r="C15" s="33">
        <f>'IO1-Jan'!G18</f>
        <v>3</v>
      </c>
      <c r="D15" s="33">
        <f>'IO1-Feb'!G17</f>
        <v>2</v>
      </c>
      <c r="E15" s="34">
        <f>'IO1-March'!G17</f>
        <v>3</v>
      </c>
      <c r="F15" s="34">
        <f>'IO1-April'!G16</f>
        <v>2</v>
      </c>
      <c r="G15" s="35">
        <f>'IO1-May'!G15</f>
        <v>0</v>
      </c>
      <c r="H15" s="35">
        <f>'IO1-June'!G15</f>
        <v>0</v>
      </c>
      <c r="I15" s="35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f>SUM(Tableau1[[#This Row],[January 21]:[June 22]])</f>
        <v>10</v>
      </c>
    </row>
    <row r="16" spans="2:21" x14ac:dyDescent="0.2">
      <c r="B16" s="22" t="s">
        <v>58</v>
      </c>
      <c r="C16" s="33">
        <v>0</v>
      </c>
      <c r="D16" s="33">
        <v>0</v>
      </c>
      <c r="E16" s="34">
        <v>0</v>
      </c>
      <c r="F16" s="34">
        <v>0</v>
      </c>
      <c r="G16" s="35">
        <v>0</v>
      </c>
      <c r="H16" s="35">
        <v>0</v>
      </c>
      <c r="I16" s="35">
        <v>0</v>
      </c>
      <c r="J16" s="33">
        <v>0</v>
      </c>
      <c r="K16" s="33">
        <f>'IO2-Sept'!$G$15</f>
        <v>0</v>
      </c>
      <c r="L16" s="33">
        <f>'IO2-Oct'!$G$16</f>
        <v>1</v>
      </c>
      <c r="M16" s="33">
        <f>'IO2-Nov'!$G$16</f>
        <v>1</v>
      </c>
      <c r="N16" s="33">
        <f>'IO2-Dec'!$G$15</f>
        <v>0</v>
      </c>
      <c r="O16" s="33">
        <f>'IO2-Jan'!$G$15</f>
        <v>0</v>
      </c>
      <c r="P16" s="33">
        <f>'IO2-Feb'!$G$16</f>
        <v>1</v>
      </c>
      <c r="Q16" s="33">
        <f>'IO2-March'!$G$15</f>
        <v>0</v>
      </c>
      <c r="R16" s="33">
        <f>'IO2-April'!$G$16</f>
        <v>1</v>
      </c>
      <c r="S16" s="33">
        <f>'IO2-May'!$G$16</f>
        <v>0</v>
      </c>
      <c r="T16" s="33">
        <f>'IO2-June'!$G$17</f>
        <v>1</v>
      </c>
      <c r="U16" s="33">
        <f>SUM(Tableau1[[#This Row],[January 21]:[June 22]])</f>
        <v>5</v>
      </c>
    </row>
    <row r="17" spans="2:21" x14ac:dyDescent="0.2">
      <c r="B17" s="22" t="s">
        <v>43</v>
      </c>
      <c r="C17" s="33">
        <f>SUBTOTAL(109,C15:C16)</f>
        <v>3</v>
      </c>
      <c r="D17" s="33">
        <f t="shared" ref="D17:K17" si="0">SUBTOTAL(109,D15:D16)</f>
        <v>2</v>
      </c>
      <c r="E17" s="33">
        <f t="shared" si="0"/>
        <v>3</v>
      </c>
      <c r="F17" s="33">
        <f t="shared" si="0"/>
        <v>2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ref="L17" si="1">SUBTOTAL(109,L15:L16)</f>
        <v>1</v>
      </c>
      <c r="M17" s="33">
        <f t="shared" ref="M17" si="2">SUBTOTAL(109,M15:M16)</f>
        <v>1</v>
      </c>
      <c r="N17" s="33">
        <f t="shared" ref="N17" si="3">SUBTOTAL(109,N15:N16)</f>
        <v>0</v>
      </c>
      <c r="O17" s="33">
        <f t="shared" ref="O17" si="4">SUBTOTAL(109,O15:O16)</f>
        <v>0</v>
      </c>
      <c r="P17" s="33">
        <f t="shared" ref="P17" si="5">SUBTOTAL(109,P15:P16)</f>
        <v>1</v>
      </c>
      <c r="Q17" s="33">
        <f t="shared" ref="Q17" si="6">SUBTOTAL(109,Q15:Q16)</f>
        <v>0</v>
      </c>
      <c r="R17" s="33">
        <f t="shared" ref="R17" si="7">SUBTOTAL(109,R15:R16)</f>
        <v>1</v>
      </c>
      <c r="S17" s="33">
        <f t="shared" ref="S17" si="8">SUBTOTAL(109,S15:S16)</f>
        <v>0</v>
      </c>
      <c r="T17" s="33">
        <f t="shared" ref="T17" si="9">SUBTOTAL(109,T15:T16)</f>
        <v>1</v>
      </c>
      <c r="U17" s="33">
        <f t="shared" ref="U17" si="10">SUBTOTAL(109,U15:U16)</f>
        <v>15</v>
      </c>
    </row>
    <row r="20" spans="2:21" s="14" customFormat="1" x14ac:dyDescent="0.2">
      <c r="C20" s="16"/>
      <c r="D20" s="5"/>
      <c r="E20" s="17"/>
      <c r="F20" s="17"/>
      <c r="G20" s="5"/>
      <c r="H20" s="6"/>
      <c r="I20" s="6"/>
    </row>
    <row r="21" spans="2:21" s="14" customFormat="1" x14ac:dyDescent="0.2">
      <c r="B21" s="23" t="s">
        <v>12</v>
      </c>
      <c r="C21" s="16">
        <v>44773</v>
      </c>
      <c r="D21" s="5"/>
      <c r="E21" s="17"/>
      <c r="F21" s="47" t="s">
        <v>15</v>
      </c>
      <c r="G21" s="47"/>
      <c r="H21" s="47"/>
    </row>
    <row r="22" spans="2:21" s="14" customFormat="1" x14ac:dyDescent="0.2">
      <c r="B22" s="23" t="s">
        <v>14</v>
      </c>
      <c r="C22" s="16"/>
      <c r="D22" s="5"/>
      <c r="E22" s="17"/>
      <c r="F22" s="2" t="s">
        <v>16</v>
      </c>
      <c r="G22" s="6"/>
      <c r="H22" s="6"/>
    </row>
    <row r="23" spans="2:21" s="14" customFormat="1" x14ac:dyDescent="0.2">
      <c r="B23" s="14" t="s">
        <v>59</v>
      </c>
      <c r="C23" s="16"/>
      <c r="D23" s="5"/>
      <c r="E23" s="17"/>
      <c r="F23" s="17"/>
      <c r="G23" s="5"/>
      <c r="H23" s="6"/>
      <c r="I23" s="6"/>
    </row>
    <row r="24" spans="2:21" s="14" customFormat="1" x14ac:dyDescent="0.2">
      <c r="C24" s="16"/>
      <c r="D24" s="5"/>
      <c r="E24" s="17"/>
      <c r="F24" s="17"/>
      <c r="G24" s="5"/>
      <c r="H24" s="6"/>
      <c r="I24" s="6"/>
    </row>
    <row r="25" spans="2:21" s="14" customFormat="1" x14ac:dyDescent="0.2">
      <c r="C25" s="16"/>
      <c r="D25" s="5"/>
      <c r="E25" s="17"/>
      <c r="I25" s="6"/>
    </row>
    <row r="26" spans="2:21" s="14" customFormat="1" x14ac:dyDescent="0.2">
      <c r="C26" s="16"/>
      <c r="D26" s="5"/>
      <c r="E26" s="17"/>
      <c r="I26" s="6"/>
    </row>
  </sheetData>
  <mergeCells count="12">
    <mergeCell ref="F21:H21"/>
    <mergeCell ref="B11:E11"/>
    <mergeCell ref="F11:I11"/>
    <mergeCell ref="B12:E12"/>
    <mergeCell ref="F12:I12"/>
    <mergeCell ref="B10:E10"/>
    <mergeCell ref="F10:I10"/>
    <mergeCell ref="B5:H6"/>
    <mergeCell ref="B8:E8"/>
    <mergeCell ref="F8:I8"/>
    <mergeCell ref="B9:E9"/>
    <mergeCell ref="F9:I9"/>
  </mergeCells>
  <phoneticPr fontId="5" type="noConversion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3454-85A3-41F4-A1E1-BD04A7D8F797}">
  <dimension ref="B1:I23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ht="15" x14ac:dyDescent="0.2">
      <c r="B15" s="37" t="s">
        <v>10</v>
      </c>
      <c r="C15" s="43">
        <v>44508</v>
      </c>
      <c r="D15" s="37" t="s">
        <v>53</v>
      </c>
      <c r="E15" s="52" t="s">
        <v>55</v>
      </c>
      <c r="F15" s="52"/>
      <c r="G15" s="1">
        <v>1</v>
      </c>
      <c r="H15" s="3">
        <v>214</v>
      </c>
      <c r="I15" s="3">
        <f t="shared" ref="I15" si="0">G15*H15</f>
        <v>214</v>
      </c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1</v>
      </c>
      <c r="H16" s="3"/>
      <c r="I16" s="3">
        <f>SUM(I15:I15)</f>
        <v>214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 t="s">
        <v>45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x14ac:dyDescent="0.2">
      <c r="B20" s="1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</sheetData>
  <mergeCells count="17">
    <mergeCell ref="B16:D16"/>
    <mergeCell ref="E16:F16"/>
    <mergeCell ref="F22:H22"/>
    <mergeCell ref="F18:H18"/>
    <mergeCell ref="E15:F15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78CB-6858-4729-B401-DF6B883CDD84}">
  <dimension ref="B1:I22"/>
  <sheetViews>
    <sheetView zoomScale="110" zoomScaleNormal="11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61" t="s">
        <v>11</v>
      </c>
      <c r="C15" s="61"/>
      <c r="D15" s="61"/>
      <c r="E15" s="52"/>
      <c r="F15" s="52"/>
      <c r="G15" s="1">
        <v>0</v>
      </c>
      <c r="H15" s="3"/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44560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x14ac:dyDescent="0.2">
      <c r="B19" s="1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</sheetData>
  <mergeCells count="16">
    <mergeCell ref="B15:D15"/>
    <mergeCell ref="E15:F15"/>
    <mergeCell ref="F21:H21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053C-7580-4EB5-95DA-22C4709F9D35}">
  <dimension ref="B1:I22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55" t="s">
        <v>11</v>
      </c>
      <c r="C15" s="56"/>
      <c r="D15" s="57"/>
      <c r="E15" s="52"/>
      <c r="F15" s="52"/>
      <c r="G15" s="1">
        <v>0</v>
      </c>
      <c r="H15" s="3"/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44592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x14ac:dyDescent="0.2">
      <c r="B19" s="1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</sheetData>
  <mergeCells count="16">
    <mergeCell ref="B15:D15"/>
    <mergeCell ref="E15:F15"/>
    <mergeCell ref="F21:H21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1043-EA40-4451-B0E4-AB6C4745B49A}">
  <dimension ref="B1:I23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36" customFormat="1" ht="39" customHeight="1" x14ac:dyDescent="0.2">
      <c r="B15" s="37" t="s">
        <v>10</v>
      </c>
      <c r="C15" s="43">
        <v>44599</v>
      </c>
      <c r="D15" s="37" t="s">
        <v>53</v>
      </c>
      <c r="E15" s="62" t="s">
        <v>56</v>
      </c>
      <c r="F15" s="62"/>
      <c r="G15" s="1">
        <v>1</v>
      </c>
      <c r="H15" s="3">
        <v>214</v>
      </c>
      <c r="I15" s="3">
        <f t="shared" ref="I15" si="0">G15*H15</f>
        <v>214</v>
      </c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1</v>
      </c>
      <c r="H16" s="3"/>
      <c r="I16" s="3">
        <f>SUM(I15:I15)</f>
        <v>214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>
        <v>44620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x14ac:dyDescent="0.2">
      <c r="B20" s="1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</sheetData>
  <mergeCells count="17">
    <mergeCell ref="B16:D16"/>
    <mergeCell ref="E16:F16"/>
    <mergeCell ref="F22:H22"/>
    <mergeCell ref="F18:H18"/>
    <mergeCell ref="E15:F15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BB0F-8841-47B5-AFBE-034453E4E06F}">
  <dimension ref="B1:I22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55" t="s">
        <v>11</v>
      </c>
      <c r="C15" s="56"/>
      <c r="D15" s="57"/>
      <c r="E15" s="52"/>
      <c r="F15" s="52"/>
      <c r="G15" s="1">
        <v>0</v>
      </c>
      <c r="H15" s="3"/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44651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x14ac:dyDescent="0.2">
      <c r="B19" s="6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</sheetData>
  <mergeCells count="16">
    <mergeCell ref="B15:D15"/>
    <mergeCell ref="E15:F15"/>
    <mergeCell ref="F21:H21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DB38-8C3B-4D0C-B95E-776C0487FFB3}">
  <dimension ref="B1:I23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ht="15" x14ac:dyDescent="0.2">
      <c r="B15" s="37" t="s">
        <v>10</v>
      </c>
      <c r="C15" s="43">
        <v>44721</v>
      </c>
      <c r="D15" s="37" t="s">
        <v>53</v>
      </c>
      <c r="E15" s="62" t="s">
        <v>57</v>
      </c>
      <c r="F15" s="62"/>
      <c r="G15" s="1">
        <v>1</v>
      </c>
      <c r="H15" s="3">
        <v>214</v>
      </c>
      <c r="I15" s="3">
        <f t="shared" ref="I15" si="0">G15*H15</f>
        <v>214</v>
      </c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1</v>
      </c>
      <c r="H16" s="3"/>
      <c r="I16" s="3">
        <f>SUM(I15:I15)</f>
        <v>214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>
        <v>44681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x14ac:dyDescent="0.2">
      <c r="B20" s="6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</sheetData>
  <mergeCells count="17">
    <mergeCell ref="E15:F15"/>
    <mergeCell ref="B16:D16"/>
    <mergeCell ref="E16:F16"/>
    <mergeCell ref="F22:H22"/>
    <mergeCell ref="F18:H18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8CB3-3A3F-47F5-A6C4-7C5229AA8000}">
  <dimension ref="B1:I24"/>
  <sheetViews>
    <sheetView zoomScaleNormal="100" workbookViewId="0">
      <selection activeCell="J34" sqref="J34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2" customFormat="1" ht="43.25" customHeight="1" x14ac:dyDescent="0.2">
      <c r="B15" s="37" t="s">
        <v>10</v>
      </c>
      <c r="C15" s="43">
        <v>44721</v>
      </c>
      <c r="D15" s="37" t="s">
        <v>53</v>
      </c>
      <c r="E15" s="62" t="s">
        <v>57</v>
      </c>
      <c r="F15" s="62"/>
      <c r="G15" s="1">
        <v>1</v>
      </c>
      <c r="H15" s="3">
        <v>214</v>
      </c>
      <c r="I15" s="3">
        <f t="shared" ref="I15" si="0">G15*H15</f>
        <v>214</v>
      </c>
    </row>
    <row r="16" spans="2:9" s="14" customFormat="1" x14ac:dyDescent="0.2">
      <c r="B16" s="1"/>
      <c r="C16" s="4"/>
      <c r="D16" s="1"/>
      <c r="E16" s="49"/>
      <c r="F16" s="50"/>
      <c r="G16" s="1"/>
      <c r="H16" s="3"/>
      <c r="I16" s="3"/>
    </row>
    <row r="17" spans="2:9" s="14" customFormat="1" x14ac:dyDescent="0.2">
      <c r="B17" s="55" t="s">
        <v>11</v>
      </c>
      <c r="C17" s="56"/>
      <c r="D17" s="57"/>
      <c r="E17" s="52"/>
      <c r="F17" s="52"/>
      <c r="G17" s="1">
        <f>SUM(G15:G16)</f>
        <v>1</v>
      </c>
      <c r="H17" s="3"/>
      <c r="I17" s="3">
        <f>SUM(I15:I16)</f>
        <v>214</v>
      </c>
    </row>
    <row r="18" spans="2:9" s="14" customFormat="1" x14ac:dyDescent="0.2">
      <c r="C18" s="16"/>
      <c r="D18" s="5"/>
      <c r="E18" s="17"/>
      <c r="F18" s="17"/>
      <c r="G18" s="5"/>
      <c r="H18" s="6"/>
      <c r="I18" s="6"/>
    </row>
    <row r="19" spans="2:9" s="14" customFormat="1" x14ac:dyDescent="0.2">
      <c r="B19" s="23" t="s">
        <v>12</v>
      </c>
      <c r="C19" s="16">
        <v>44742</v>
      </c>
      <c r="D19" s="5"/>
      <c r="E19" s="17"/>
      <c r="F19" s="47" t="s">
        <v>15</v>
      </c>
      <c r="G19" s="47"/>
      <c r="H19" s="47"/>
    </row>
    <row r="20" spans="2:9" s="14" customFormat="1" x14ac:dyDescent="0.2">
      <c r="B20" s="23" t="s">
        <v>14</v>
      </c>
      <c r="C20" s="16"/>
      <c r="D20" s="5"/>
      <c r="E20" s="17"/>
      <c r="F20" s="2" t="s">
        <v>16</v>
      </c>
      <c r="G20" s="6"/>
      <c r="H20" s="6"/>
    </row>
    <row r="21" spans="2:9" s="14" customFormat="1" x14ac:dyDescent="0.2">
      <c r="B21" s="64" t="s">
        <v>59</v>
      </c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17"/>
      <c r="G22" s="5"/>
      <c r="H22" s="6"/>
      <c r="I22" s="6"/>
    </row>
    <row r="23" spans="2:9" s="14" customFormat="1" x14ac:dyDescent="0.2">
      <c r="C23" s="16"/>
      <c r="D23" s="5"/>
      <c r="E23" s="17"/>
      <c r="F23" s="47"/>
      <c r="G23" s="47"/>
      <c r="H23" s="47"/>
      <c r="I23" s="6"/>
    </row>
    <row r="24" spans="2:9" s="14" customFormat="1" x14ac:dyDescent="0.2">
      <c r="C24" s="16"/>
      <c r="D24" s="5"/>
      <c r="E24" s="17"/>
      <c r="F24" s="2"/>
      <c r="G24" s="6"/>
      <c r="H24" s="6"/>
      <c r="I24" s="6"/>
    </row>
  </sheetData>
  <mergeCells count="18">
    <mergeCell ref="E15:F15"/>
    <mergeCell ref="F23:H23"/>
    <mergeCell ref="E16:F16"/>
    <mergeCell ref="B17:D17"/>
    <mergeCell ref="E17:F17"/>
    <mergeCell ref="F19:H19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2425-D4BC-4D72-9D22-DEA56BF5ABDD}">
  <dimension ref="B1:I23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1"/>
      <c r="C15" s="4"/>
      <c r="D15" s="1"/>
      <c r="E15" s="49"/>
      <c r="F15" s="50"/>
      <c r="G15" s="1"/>
      <c r="H15" s="3"/>
      <c r="I15" s="3"/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0</v>
      </c>
      <c r="H16" s="3"/>
      <c r="I16" s="3">
        <f>SUM(I15:I15)</f>
        <v>0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>
        <v>44712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x14ac:dyDescent="0.2">
      <c r="B20" s="6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</sheetData>
  <mergeCells count="17">
    <mergeCell ref="B16:D16"/>
    <mergeCell ref="E16:F16"/>
    <mergeCell ref="F22:H22"/>
    <mergeCell ref="F18:H18"/>
    <mergeCell ref="E15:F15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E8EE-2347-44E2-AC89-76C9749324E6}">
  <dimension ref="B1:Q25"/>
  <sheetViews>
    <sheetView topLeftCell="A2" zoomScaleNormal="100" workbookViewId="0">
      <selection activeCell="B22" sqref="B22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17" ht="15" customHeight="1" x14ac:dyDescent="0.2"/>
    <row r="2" spans="2:17" ht="15" customHeight="1" x14ac:dyDescent="0.2"/>
    <row r="3" spans="2:17" ht="15" customHeight="1" x14ac:dyDescent="0.2"/>
    <row r="4" spans="2:17" ht="15" customHeight="1" x14ac:dyDescent="0.2"/>
    <row r="5" spans="2:17" x14ac:dyDescent="0.2">
      <c r="B5" s="46" t="s">
        <v>0</v>
      </c>
      <c r="C5" s="46"/>
      <c r="D5" s="46"/>
      <c r="E5" s="46"/>
      <c r="F5" s="46"/>
      <c r="G5" s="46"/>
      <c r="H5" s="46"/>
    </row>
    <row r="6" spans="2:17" x14ac:dyDescent="0.2">
      <c r="B6" s="46"/>
      <c r="C6" s="46"/>
      <c r="D6" s="46"/>
      <c r="E6" s="46"/>
      <c r="F6" s="46"/>
      <c r="G6" s="46"/>
      <c r="H6" s="46"/>
    </row>
    <row r="8" spans="2:17" s="14" customFormat="1" ht="30" customHeight="1" x14ac:dyDescent="0.2">
      <c r="B8" s="44" t="s">
        <v>1</v>
      </c>
      <c r="C8" s="44"/>
      <c r="D8" s="44"/>
      <c r="E8" s="44"/>
      <c r="F8" s="63" t="s">
        <v>59</v>
      </c>
      <c r="G8" s="63"/>
      <c r="H8" s="63"/>
      <c r="I8" s="63"/>
    </row>
    <row r="9" spans="2:17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17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17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17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17" s="14" customFormat="1" ht="56" x14ac:dyDescent="0.2">
      <c r="B14" s="24" t="s">
        <v>22</v>
      </c>
      <c r="C14" s="25" t="s">
        <v>12</v>
      </c>
      <c r="D14" s="24" t="s">
        <v>9</v>
      </c>
      <c r="E14" s="51" t="s">
        <v>8</v>
      </c>
      <c r="F14" s="51"/>
      <c r="G14" s="24" t="s">
        <v>18</v>
      </c>
      <c r="H14" s="26" t="s">
        <v>19</v>
      </c>
      <c r="I14" s="26" t="s">
        <v>20</v>
      </c>
    </row>
    <row r="15" spans="2:17" s="2" customFormat="1" ht="30" customHeight="1" x14ac:dyDescent="0.2">
      <c r="B15" s="1" t="s">
        <v>10</v>
      </c>
      <c r="C15" s="4">
        <v>44200</v>
      </c>
      <c r="D15" s="1" t="s">
        <v>17</v>
      </c>
      <c r="E15" s="49" t="s">
        <v>47</v>
      </c>
      <c r="F15" s="50"/>
      <c r="G15" s="1">
        <v>1</v>
      </c>
      <c r="H15" s="3">
        <v>214</v>
      </c>
      <c r="I15" s="3">
        <f t="shared" ref="I15:I16" si="0">G15*H15</f>
        <v>214</v>
      </c>
    </row>
    <row r="16" spans="2:17" s="2" customFormat="1" ht="30" customHeight="1" x14ac:dyDescent="0.2">
      <c r="B16" s="1" t="s">
        <v>10</v>
      </c>
      <c r="C16" s="4">
        <v>44207</v>
      </c>
      <c r="D16" s="1" t="s">
        <v>17</v>
      </c>
      <c r="E16" s="52" t="s">
        <v>13</v>
      </c>
      <c r="F16" s="52"/>
      <c r="G16" s="1">
        <v>1</v>
      </c>
      <c r="H16" s="3">
        <v>214</v>
      </c>
      <c r="I16" s="3">
        <f t="shared" si="0"/>
        <v>214</v>
      </c>
      <c r="J16" s="18"/>
      <c r="P16" s="10"/>
      <c r="Q16" s="10"/>
    </row>
    <row r="17" spans="2:17" s="2" customFormat="1" ht="43.25" customHeight="1" x14ac:dyDescent="0.2">
      <c r="B17" s="38" t="s">
        <v>10</v>
      </c>
      <c r="C17" s="39">
        <v>44214</v>
      </c>
      <c r="D17" s="40" t="s">
        <v>17</v>
      </c>
      <c r="E17" s="53" t="s">
        <v>48</v>
      </c>
      <c r="F17" s="54"/>
      <c r="G17" s="40">
        <v>1</v>
      </c>
      <c r="H17" s="41">
        <v>214</v>
      </c>
      <c r="I17" s="41">
        <v>214</v>
      </c>
      <c r="P17" s="10"/>
      <c r="Q17" s="10"/>
    </row>
    <row r="18" spans="2:17" s="14" customFormat="1" x14ac:dyDescent="0.2">
      <c r="B18" s="55" t="s">
        <v>11</v>
      </c>
      <c r="C18" s="56"/>
      <c r="D18" s="57"/>
      <c r="E18" s="52"/>
      <c r="F18" s="52"/>
      <c r="G18" s="1">
        <f>SUM(G15:G17)</f>
        <v>3</v>
      </c>
      <c r="H18" s="3"/>
      <c r="I18" s="3">
        <f>SUM(I15:I17)</f>
        <v>642</v>
      </c>
    </row>
    <row r="19" spans="2:17" s="14" customFormat="1" x14ac:dyDescent="0.2">
      <c r="C19" s="16"/>
      <c r="D19" s="5"/>
      <c r="E19" s="17"/>
      <c r="F19" s="17"/>
      <c r="G19" s="5"/>
      <c r="H19" s="6"/>
      <c r="I19" s="6"/>
    </row>
    <row r="20" spans="2:17" s="14" customFormat="1" x14ac:dyDescent="0.2">
      <c r="B20" s="23" t="s">
        <v>12</v>
      </c>
      <c r="C20" s="16">
        <v>44227</v>
      </c>
      <c r="D20" s="5"/>
      <c r="E20" s="17"/>
      <c r="F20" s="47" t="s">
        <v>15</v>
      </c>
      <c r="G20" s="47"/>
      <c r="H20" s="47"/>
    </row>
    <row r="21" spans="2:17" s="14" customFormat="1" x14ac:dyDescent="0.2">
      <c r="B21" s="23" t="s">
        <v>14</v>
      </c>
      <c r="C21" s="16"/>
      <c r="D21" s="5"/>
      <c r="E21" s="17"/>
      <c r="F21" s="2" t="s">
        <v>16</v>
      </c>
      <c r="G21" s="6"/>
      <c r="H21" s="6"/>
    </row>
    <row r="22" spans="2:17" s="14" customFormat="1" ht="14" customHeight="1" x14ac:dyDescent="0.2">
      <c r="B22" s="14" t="s">
        <v>59</v>
      </c>
      <c r="C22" s="16"/>
      <c r="D22" s="5"/>
      <c r="E22" s="17"/>
      <c r="F22" s="17"/>
      <c r="G22" s="5"/>
      <c r="H22" s="6"/>
      <c r="I22" s="6"/>
    </row>
    <row r="23" spans="2:17" s="14" customFormat="1" x14ac:dyDescent="0.2">
      <c r="C23" s="16"/>
      <c r="D23" s="5"/>
      <c r="E23" s="17"/>
      <c r="F23" s="17"/>
      <c r="G23" s="5"/>
      <c r="H23" s="6"/>
      <c r="I23" s="6"/>
    </row>
    <row r="24" spans="2:17" s="14" customFormat="1" x14ac:dyDescent="0.2">
      <c r="C24" s="16"/>
      <c r="D24" s="5"/>
      <c r="E24" s="17"/>
      <c r="I24" s="6"/>
    </row>
    <row r="25" spans="2:17" s="14" customFormat="1" x14ac:dyDescent="0.2">
      <c r="C25" s="16"/>
      <c r="D25" s="5"/>
      <c r="E25" s="17"/>
      <c r="I25" s="6"/>
    </row>
  </sheetData>
  <mergeCells count="18">
    <mergeCell ref="E16:F16"/>
    <mergeCell ref="E17:F17"/>
    <mergeCell ref="B18:D18"/>
    <mergeCell ref="E18:F18"/>
    <mergeCell ref="F20:H20"/>
    <mergeCell ref="E15:F15"/>
    <mergeCell ref="B5:H6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E14:F1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4B4E-4B3E-4B0D-BAE7-C3A816A7F818}">
  <dimension ref="B1:I24"/>
  <sheetViews>
    <sheetView zoomScaleNormal="100" workbookViewId="0">
      <selection activeCell="F8" sqref="F8:I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37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s="30" customFormat="1" ht="15" customHeight="1" x14ac:dyDescent="0.2">
      <c r="B1" s="59"/>
      <c r="C1" s="59"/>
      <c r="D1" s="59"/>
      <c r="E1" s="60"/>
      <c r="F1" s="27"/>
      <c r="G1" s="28"/>
      <c r="H1" s="29"/>
      <c r="I1" s="29"/>
    </row>
    <row r="2" spans="2:9" s="30" customFormat="1" ht="15" customHeight="1" x14ac:dyDescent="0.2">
      <c r="B2" s="59"/>
      <c r="C2" s="59"/>
      <c r="D2" s="59"/>
      <c r="E2" s="60"/>
      <c r="F2" s="27"/>
      <c r="G2" s="28"/>
      <c r="H2" s="29"/>
      <c r="I2" s="29"/>
    </row>
    <row r="3" spans="2:9" s="30" customFormat="1" ht="15" customHeight="1" x14ac:dyDescent="0.2">
      <c r="C3" s="31"/>
      <c r="D3" s="32"/>
      <c r="E3" s="27"/>
      <c r="F3" s="27"/>
      <c r="G3" s="28"/>
      <c r="H3" s="29"/>
      <c r="I3" s="29"/>
    </row>
    <row r="4" spans="2:9" s="30" customFormat="1" ht="15" customHeight="1" x14ac:dyDescent="0.2">
      <c r="C4" s="31"/>
      <c r="D4" s="32"/>
      <c r="E4" s="27"/>
      <c r="F4" s="27"/>
      <c r="G4" s="28"/>
      <c r="H4" s="29"/>
      <c r="I4" s="29"/>
    </row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ht="30" customHeight="1" x14ac:dyDescent="0.2">
      <c r="B15" s="1" t="s">
        <v>10</v>
      </c>
      <c r="C15" s="4" t="s">
        <v>49</v>
      </c>
      <c r="D15" s="1" t="s">
        <v>17</v>
      </c>
      <c r="E15" s="49" t="s">
        <v>60</v>
      </c>
      <c r="F15" s="50"/>
      <c r="G15" s="1">
        <v>1</v>
      </c>
      <c r="H15" s="3">
        <v>214</v>
      </c>
      <c r="I15" s="3">
        <f t="shared" ref="I15:I16" si="0">G15*H15</f>
        <v>214</v>
      </c>
    </row>
    <row r="16" spans="2:9" s="14" customFormat="1" ht="40.25" customHeight="1" x14ac:dyDescent="0.2">
      <c r="B16" s="1" t="s">
        <v>10</v>
      </c>
      <c r="C16" s="42">
        <v>44243</v>
      </c>
      <c r="D16" s="1" t="s">
        <v>17</v>
      </c>
      <c r="E16" s="49" t="s">
        <v>50</v>
      </c>
      <c r="F16" s="50"/>
      <c r="G16" s="1">
        <v>1</v>
      </c>
      <c r="H16" s="3">
        <v>214</v>
      </c>
      <c r="I16" s="3">
        <f t="shared" si="0"/>
        <v>214</v>
      </c>
    </row>
    <row r="17" spans="2:9" s="14" customFormat="1" x14ac:dyDescent="0.2">
      <c r="B17" s="55" t="s">
        <v>11</v>
      </c>
      <c r="C17" s="56"/>
      <c r="D17" s="57"/>
      <c r="E17" s="52"/>
      <c r="F17" s="52"/>
      <c r="G17" s="1">
        <f>SUM(G15:G16)</f>
        <v>2</v>
      </c>
      <c r="H17" s="3"/>
      <c r="I17" s="3">
        <f>SUM(I15:I16)</f>
        <v>428</v>
      </c>
    </row>
    <row r="18" spans="2:9" s="14" customFormat="1" x14ac:dyDescent="0.2">
      <c r="C18" s="16"/>
      <c r="D18" s="5"/>
      <c r="E18" s="17"/>
      <c r="F18" s="17"/>
      <c r="G18" s="5"/>
      <c r="H18" s="6"/>
      <c r="I18" s="6"/>
    </row>
    <row r="19" spans="2:9" s="14" customFormat="1" x14ac:dyDescent="0.2">
      <c r="B19" s="23" t="s">
        <v>12</v>
      </c>
      <c r="C19" s="16">
        <v>44255</v>
      </c>
      <c r="D19" s="5"/>
      <c r="E19" s="17"/>
      <c r="F19" s="47" t="s">
        <v>15</v>
      </c>
      <c r="G19" s="47"/>
      <c r="H19" s="47"/>
    </row>
    <row r="20" spans="2:9" s="14" customFormat="1" x14ac:dyDescent="0.2">
      <c r="B20" s="23" t="s">
        <v>14</v>
      </c>
      <c r="C20" s="16"/>
      <c r="D20" s="5"/>
      <c r="E20" s="17"/>
      <c r="F20" s="2" t="s">
        <v>16</v>
      </c>
      <c r="G20" s="6"/>
      <c r="H20" s="6"/>
    </row>
    <row r="21" spans="2:9" s="14" customFormat="1" x14ac:dyDescent="0.2">
      <c r="B21" s="14" t="s">
        <v>59</v>
      </c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17"/>
      <c r="G22" s="5"/>
      <c r="H22" s="6"/>
      <c r="I22" s="6"/>
    </row>
    <row r="23" spans="2:9" s="14" customFormat="1" x14ac:dyDescent="0.2">
      <c r="C23" s="16"/>
      <c r="D23" s="5"/>
      <c r="E23" s="17"/>
      <c r="F23" s="47"/>
      <c r="G23" s="47"/>
      <c r="H23" s="47"/>
      <c r="I23" s="6"/>
    </row>
    <row r="24" spans="2:9" s="14" customFormat="1" x14ac:dyDescent="0.2">
      <c r="C24" s="16"/>
      <c r="D24" s="5"/>
      <c r="E24" s="17"/>
      <c r="F24" s="2"/>
      <c r="G24" s="6"/>
      <c r="H24" s="6"/>
      <c r="I24" s="6"/>
    </row>
  </sheetData>
  <mergeCells count="22">
    <mergeCell ref="B17:D17"/>
    <mergeCell ref="E17:F17"/>
    <mergeCell ref="F23:H23"/>
    <mergeCell ref="B1:B2"/>
    <mergeCell ref="C1:C2"/>
    <mergeCell ref="D1:D2"/>
    <mergeCell ref="E1:E2"/>
    <mergeCell ref="F19:H19"/>
    <mergeCell ref="E15:F15"/>
    <mergeCell ref="E16:F16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68F6-F167-4E47-87A2-E8AA09490AC8}">
  <dimension ref="B1:I24"/>
  <sheetViews>
    <sheetView zoomScaleNormal="100" workbookViewId="0">
      <selection activeCell="G39" sqref="G39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30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30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30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39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30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ht="28" customHeight="1" x14ac:dyDescent="0.2">
      <c r="B15" s="1" t="s">
        <v>10</v>
      </c>
      <c r="C15" s="4" t="s">
        <v>62</v>
      </c>
      <c r="D15" s="1" t="s">
        <v>17</v>
      </c>
      <c r="E15" s="49" t="s">
        <v>51</v>
      </c>
      <c r="F15" s="50"/>
      <c r="G15" s="1">
        <v>2</v>
      </c>
      <c r="H15" s="3">
        <v>214</v>
      </c>
      <c r="I15" s="3">
        <f t="shared" ref="I15:I16" si="0">G15*H15</f>
        <v>428</v>
      </c>
    </row>
    <row r="16" spans="2:9" s="14" customFormat="1" x14ac:dyDescent="0.2">
      <c r="B16" s="1" t="s">
        <v>10</v>
      </c>
      <c r="C16" s="4">
        <v>44266</v>
      </c>
      <c r="D16" s="1" t="s">
        <v>17</v>
      </c>
      <c r="E16" s="52" t="s">
        <v>52</v>
      </c>
      <c r="F16" s="52"/>
      <c r="G16" s="1">
        <v>1</v>
      </c>
      <c r="H16" s="3">
        <v>214</v>
      </c>
      <c r="I16" s="3">
        <f t="shared" si="0"/>
        <v>214</v>
      </c>
    </row>
    <row r="17" spans="2:9" s="14" customFormat="1" x14ac:dyDescent="0.2">
      <c r="B17" s="55" t="s">
        <v>11</v>
      </c>
      <c r="C17" s="56"/>
      <c r="D17" s="57"/>
      <c r="E17" s="52"/>
      <c r="F17" s="52"/>
      <c r="G17" s="1">
        <f>SUM(G15:G16)</f>
        <v>3</v>
      </c>
      <c r="H17" s="3"/>
      <c r="I17" s="3">
        <f>SUM(I15:I16)</f>
        <v>642</v>
      </c>
    </row>
    <row r="18" spans="2:9" s="14" customFormat="1" x14ac:dyDescent="0.2">
      <c r="C18" s="16"/>
      <c r="D18" s="5"/>
      <c r="E18" s="17"/>
      <c r="F18" s="17"/>
      <c r="G18" s="5"/>
      <c r="H18" s="6"/>
      <c r="I18" s="6"/>
    </row>
    <row r="19" spans="2:9" s="14" customFormat="1" x14ac:dyDescent="0.2">
      <c r="B19" s="23" t="s">
        <v>12</v>
      </c>
      <c r="C19" s="16">
        <v>44286</v>
      </c>
      <c r="D19" s="5"/>
      <c r="E19" s="17"/>
      <c r="F19" s="47" t="s">
        <v>15</v>
      </c>
      <c r="G19" s="47"/>
      <c r="H19" s="47"/>
    </row>
    <row r="20" spans="2:9" s="14" customFormat="1" x14ac:dyDescent="0.2">
      <c r="B20" s="23" t="s">
        <v>14</v>
      </c>
      <c r="C20" s="16"/>
      <c r="D20" s="5"/>
      <c r="E20" s="17"/>
      <c r="F20" s="2" t="s">
        <v>16</v>
      </c>
      <c r="G20" s="6"/>
      <c r="H20" s="6"/>
    </row>
    <row r="21" spans="2:9" s="14" customFormat="1" x14ac:dyDescent="0.2">
      <c r="B21" s="14" t="s">
        <v>59</v>
      </c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17"/>
      <c r="G22" s="5"/>
      <c r="H22" s="6"/>
      <c r="I22" s="6"/>
    </row>
    <row r="23" spans="2:9" s="14" customFormat="1" x14ac:dyDescent="0.2">
      <c r="C23" s="16"/>
      <c r="D23" s="5"/>
      <c r="E23" s="17"/>
      <c r="F23" s="47"/>
      <c r="G23" s="47"/>
      <c r="H23" s="47"/>
      <c r="I23" s="6"/>
    </row>
    <row r="24" spans="2:9" s="14" customFormat="1" x14ac:dyDescent="0.2">
      <c r="C24" s="16"/>
      <c r="D24" s="5"/>
      <c r="E24" s="17"/>
      <c r="F24" s="2"/>
      <c r="G24" s="6"/>
      <c r="H24" s="6"/>
      <c r="I24" s="6"/>
    </row>
  </sheetData>
  <mergeCells count="18">
    <mergeCell ref="E15:F15"/>
    <mergeCell ref="E16:F16"/>
    <mergeCell ref="B17:D17"/>
    <mergeCell ref="E17:F17"/>
    <mergeCell ref="F23:H23"/>
    <mergeCell ref="F19:H19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A4FB-7E19-4114-A6C4-27C6128832E8}">
  <dimension ref="B5:I23"/>
  <sheetViews>
    <sheetView topLeftCell="A2" zoomScaleNormal="100" workbookViewId="0">
      <selection activeCell="G16" sqref="G16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2" customFormat="1" ht="36" customHeight="1" x14ac:dyDescent="0.2">
      <c r="B15" s="1" t="s">
        <v>10</v>
      </c>
      <c r="C15" s="4" t="s">
        <v>63</v>
      </c>
      <c r="D15" s="1" t="s">
        <v>17</v>
      </c>
      <c r="E15" s="52" t="s">
        <v>61</v>
      </c>
      <c r="F15" s="52"/>
      <c r="G15" s="1">
        <v>2</v>
      </c>
      <c r="H15" s="3">
        <v>214</v>
      </c>
      <c r="I15" s="3">
        <f t="shared" ref="I15" si="0">G15*H15</f>
        <v>428</v>
      </c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2</v>
      </c>
      <c r="H16" s="3"/>
      <c r="I16" s="3">
        <f>SUM(I15:I15)</f>
        <v>428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>
        <v>44316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ht="14" customHeight="1" x14ac:dyDescent="0.2">
      <c r="B20" s="1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</sheetData>
  <mergeCells count="17">
    <mergeCell ref="B16:D16"/>
    <mergeCell ref="E16:F16"/>
    <mergeCell ref="F22:H22"/>
    <mergeCell ref="E15:F15"/>
    <mergeCell ref="F18:H18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6AC2-1E96-4165-A603-76C181A83DDE}">
  <dimension ref="B5:I22"/>
  <sheetViews>
    <sheetView zoomScaleNormal="100" workbookViewId="0">
      <selection activeCell="F26" sqref="F26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55" t="s">
        <v>11</v>
      </c>
      <c r="C15" s="56"/>
      <c r="D15" s="57"/>
      <c r="E15" s="52"/>
      <c r="F15" s="52"/>
      <c r="G15" s="1">
        <v>0</v>
      </c>
      <c r="H15" s="3"/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44347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ht="14" customHeight="1" x14ac:dyDescent="0.2">
      <c r="B19" s="1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</sheetData>
  <mergeCells count="16">
    <mergeCell ref="F21:H21"/>
    <mergeCell ref="B15:D15"/>
    <mergeCell ref="E15:F15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BF5C-EA3B-4AE0-AA66-7E9FD29B9461}">
  <dimension ref="B1:I22"/>
  <sheetViews>
    <sheetView tabSelected="1" zoomScale="130" zoomScaleNormal="130" workbookViewId="0">
      <selection activeCell="C28" sqref="C28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ht="16" customHeigh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ht="16" customHeigh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ht="16" customHeigh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ht="50" customHeight="1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ht="16" customHeigh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3" spans="2:9" ht="16" customHeight="1" x14ac:dyDescent="0.2"/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55" t="s">
        <v>11</v>
      </c>
      <c r="C15" s="56"/>
      <c r="D15" s="57"/>
      <c r="E15" s="52"/>
      <c r="F15" s="52"/>
      <c r="G15" s="1">
        <v>0</v>
      </c>
      <c r="H15" s="3">
        <v>214</v>
      </c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44377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x14ac:dyDescent="0.2">
      <c r="B19" s="1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</sheetData>
  <mergeCells count="16">
    <mergeCell ref="B15:D15"/>
    <mergeCell ref="E15:F15"/>
    <mergeCell ref="F21:H21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FA4E-2F31-40DB-9D21-4AC999A1CD36}">
  <dimension ref="B5:I24"/>
  <sheetViews>
    <sheetView zoomScaleNormal="100" workbookViewId="0">
      <selection activeCell="B19" sqref="B19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14" customFormat="1" x14ac:dyDescent="0.2">
      <c r="B15" s="55" t="s">
        <v>11</v>
      </c>
      <c r="C15" s="56"/>
      <c r="D15" s="57"/>
      <c r="E15" s="52"/>
      <c r="F15" s="52"/>
      <c r="G15" s="1">
        <v>0</v>
      </c>
      <c r="H15" s="3"/>
      <c r="I15" s="3">
        <v>0</v>
      </c>
    </row>
    <row r="16" spans="2:9" s="14" customFormat="1" x14ac:dyDescent="0.2">
      <c r="C16" s="16"/>
      <c r="D16" s="5"/>
      <c r="E16" s="17"/>
      <c r="F16" s="17"/>
      <c r="G16" s="5"/>
      <c r="H16" s="6"/>
      <c r="I16" s="6"/>
    </row>
    <row r="17" spans="2:9" s="14" customFormat="1" x14ac:dyDescent="0.2">
      <c r="B17" s="23" t="s">
        <v>12</v>
      </c>
      <c r="C17" s="16">
        <v>44469</v>
      </c>
      <c r="D17" s="5"/>
      <c r="E17" s="17"/>
      <c r="F17" s="47" t="s">
        <v>15</v>
      </c>
      <c r="G17" s="47"/>
      <c r="H17" s="47"/>
    </row>
    <row r="18" spans="2:9" s="14" customFormat="1" x14ac:dyDescent="0.2">
      <c r="B18" s="23" t="s">
        <v>14</v>
      </c>
      <c r="C18" s="16"/>
      <c r="D18" s="5"/>
      <c r="E18" s="17"/>
      <c r="F18" s="2" t="s">
        <v>16</v>
      </c>
      <c r="G18" s="6"/>
      <c r="H18" s="6"/>
    </row>
    <row r="19" spans="2:9" s="14" customFormat="1" x14ac:dyDescent="0.2">
      <c r="B19" s="14" t="s">
        <v>59</v>
      </c>
      <c r="C19" s="16"/>
      <c r="D19" s="5"/>
      <c r="E19" s="17"/>
      <c r="F19" s="17"/>
      <c r="G19" s="5"/>
      <c r="H19" s="6"/>
      <c r="I19" s="6"/>
    </row>
    <row r="20" spans="2:9" s="14" customFormat="1" x14ac:dyDescent="0.2"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47"/>
      <c r="G21" s="47"/>
      <c r="H21" s="47"/>
      <c r="I21" s="6"/>
    </row>
    <row r="22" spans="2:9" s="14" customFormat="1" x14ac:dyDescent="0.2">
      <c r="C22" s="16"/>
      <c r="D22" s="5"/>
      <c r="E22" s="17"/>
      <c r="F22" s="2"/>
      <c r="G22" s="6"/>
      <c r="H22" s="6"/>
      <c r="I22" s="6"/>
    </row>
    <row r="23" spans="2:9" s="14" customFormat="1" x14ac:dyDescent="0.2">
      <c r="B23" s="7"/>
      <c r="C23" s="11"/>
      <c r="D23" s="12"/>
      <c r="E23" s="13"/>
      <c r="F23" s="13"/>
      <c r="G23" s="5"/>
      <c r="H23" s="6"/>
      <c r="I23" s="6"/>
    </row>
    <row r="24" spans="2:9" s="14" customFormat="1" x14ac:dyDescent="0.2">
      <c r="B24" s="7"/>
      <c r="C24" s="11"/>
      <c r="D24" s="12"/>
      <c r="E24" s="13"/>
      <c r="F24" s="13"/>
      <c r="G24" s="5"/>
      <c r="H24" s="6"/>
      <c r="I24" s="6"/>
    </row>
  </sheetData>
  <mergeCells count="16">
    <mergeCell ref="B15:D15"/>
    <mergeCell ref="E15:F15"/>
    <mergeCell ref="F21:H21"/>
    <mergeCell ref="F17:H17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6CD0-F887-45DB-8948-CF560680D10B}">
  <dimension ref="B5:I25"/>
  <sheetViews>
    <sheetView zoomScaleNormal="100" workbookViewId="0">
      <selection activeCell="H32" sqref="H32"/>
    </sheetView>
  </sheetViews>
  <sheetFormatPr baseColWidth="10" defaultColWidth="11.5" defaultRowHeight="14" x14ac:dyDescent="0.2"/>
  <cols>
    <col min="1" max="1" width="5.83203125" style="7" customWidth="1"/>
    <col min="2" max="2" width="5.5" style="7" customWidth="1"/>
    <col min="3" max="3" width="11" style="11" bestFit="1" customWidth="1"/>
    <col min="4" max="4" width="10.1640625" style="12" customWidth="1"/>
    <col min="5" max="5" width="11.5" style="13"/>
    <col min="6" max="6" width="29.5" style="13" customWidth="1"/>
    <col min="7" max="7" width="7.1640625" style="5" bestFit="1" customWidth="1"/>
    <col min="8" max="8" width="7.83203125" style="6" bestFit="1" customWidth="1"/>
    <col min="9" max="9" width="10.33203125" style="6" bestFit="1" customWidth="1"/>
    <col min="10" max="16384" width="11.5" style="7"/>
  </cols>
  <sheetData>
    <row r="5" spans="2:9" x14ac:dyDescent="0.2">
      <c r="B5" s="46" t="s">
        <v>0</v>
      </c>
      <c r="C5" s="46"/>
      <c r="D5" s="46"/>
      <c r="E5" s="46"/>
      <c r="F5" s="46"/>
      <c r="G5" s="46"/>
      <c r="H5" s="46"/>
    </row>
    <row r="6" spans="2:9" x14ac:dyDescent="0.2">
      <c r="B6" s="46"/>
      <c r="C6" s="46"/>
      <c r="D6" s="46"/>
      <c r="E6" s="46"/>
      <c r="F6" s="46"/>
      <c r="G6" s="46"/>
      <c r="H6" s="46"/>
    </row>
    <row r="8" spans="2:9" s="14" customFormat="1" x14ac:dyDescent="0.2">
      <c r="B8" s="44" t="s">
        <v>1</v>
      </c>
      <c r="C8" s="44"/>
      <c r="D8" s="44"/>
      <c r="E8" s="44"/>
      <c r="F8" s="45" t="s">
        <v>59</v>
      </c>
      <c r="G8" s="45"/>
      <c r="H8" s="45"/>
      <c r="I8" s="45"/>
    </row>
    <row r="9" spans="2:9" s="14" customFormat="1" x14ac:dyDescent="0.2">
      <c r="B9" s="44" t="s">
        <v>21</v>
      </c>
      <c r="C9" s="44"/>
      <c r="D9" s="44"/>
      <c r="E9" s="44"/>
      <c r="F9" s="45" t="s">
        <v>23</v>
      </c>
      <c r="G9" s="45"/>
      <c r="H9" s="45"/>
      <c r="I9" s="45"/>
    </row>
    <row r="10" spans="2:9" s="14" customFormat="1" x14ac:dyDescent="0.2">
      <c r="B10" s="44" t="s">
        <v>2</v>
      </c>
      <c r="C10" s="44"/>
      <c r="D10" s="44"/>
      <c r="E10" s="44"/>
      <c r="F10" s="45" t="s">
        <v>3</v>
      </c>
      <c r="G10" s="45"/>
      <c r="H10" s="45"/>
      <c r="I10" s="45"/>
    </row>
    <row r="11" spans="2:9" x14ac:dyDescent="0.2">
      <c r="B11" s="44" t="s">
        <v>4</v>
      </c>
      <c r="C11" s="44"/>
      <c r="D11" s="44"/>
      <c r="E11" s="44"/>
      <c r="F11" s="48" t="s">
        <v>5</v>
      </c>
      <c r="G11" s="48"/>
      <c r="H11" s="48"/>
      <c r="I11" s="48"/>
    </row>
    <row r="12" spans="2:9" s="2" customFormat="1" x14ac:dyDescent="0.2">
      <c r="B12" s="44" t="s">
        <v>6</v>
      </c>
      <c r="C12" s="44"/>
      <c r="D12" s="44"/>
      <c r="E12" s="44"/>
      <c r="F12" s="45" t="s">
        <v>7</v>
      </c>
      <c r="G12" s="45"/>
      <c r="H12" s="45"/>
      <c r="I12" s="45"/>
    </row>
    <row r="14" spans="2:9" s="14" customFormat="1" ht="56" x14ac:dyDescent="0.2">
      <c r="B14" s="8" t="s">
        <v>22</v>
      </c>
      <c r="C14" s="15" t="s">
        <v>12</v>
      </c>
      <c r="D14" s="8" t="s">
        <v>9</v>
      </c>
      <c r="E14" s="58" t="s">
        <v>8</v>
      </c>
      <c r="F14" s="58"/>
      <c r="G14" s="8" t="s">
        <v>18</v>
      </c>
      <c r="H14" s="9" t="s">
        <v>19</v>
      </c>
      <c r="I14" s="9" t="s">
        <v>20</v>
      </c>
    </row>
    <row r="15" spans="2:9" s="2" customFormat="1" ht="30" customHeight="1" x14ac:dyDescent="0.2">
      <c r="B15" s="37" t="s">
        <v>10</v>
      </c>
      <c r="C15" s="43">
        <v>44473</v>
      </c>
      <c r="D15" s="37" t="s">
        <v>53</v>
      </c>
      <c r="E15" s="52" t="s">
        <v>54</v>
      </c>
      <c r="F15" s="52"/>
      <c r="G15" s="1">
        <v>1</v>
      </c>
      <c r="H15" s="3">
        <v>214</v>
      </c>
      <c r="I15" s="3">
        <f t="shared" ref="I15" si="0">G15*H15</f>
        <v>214</v>
      </c>
    </row>
    <row r="16" spans="2:9" s="14" customFormat="1" x14ac:dyDescent="0.2">
      <c r="B16" s="55" t="s">
        <v>11</v>
      </c>
      <c r="C16" s="56"/>
      <c r="D16" s="57"/>
      <c r="E16" s="52"/>
      <c r="F16" s="52"/>
      <c r="G16" s="1">
        <f>SUM(G15:G15)</f>
        <v>1</v>
      </c>
      <c r="H16" s="3"/>
      <c r="I16" s="3">
        <f>SUM(I15:I15)</f>
        <v>214</v>
      </c>
    </row>
    <row r="17" spans="2:9" s="14" customFormat="1" x14ac:dyDescent="0.2">
      <c r="C17" s="16"/>
      <c r="D17" s="5"/>
      <c r="E17" s="17"/>
      <c r="F17" s="17"/>
      <c r="G17" s="5"/>
      <c r="H17" s="6"/>
      <c r="I17" s="6"/>
    </row>
    <row r="18" spans="2:9" s="14" customFormat="1" x14ac:dyDescent="0.2">
      <c r="B18" s="23" t="s">
        <v>12</v>
      </c>
      <c r="C18" s="16">
        <v>44498</v>
      </c>
      <c r="D18" s="5"/>
      <c r="E18" s="17"/>
      <c r="F18" s="47" t="s">
        <v>15</v>
      </c>
      <c r="G18" s="47"/>
      <c r="H18" s="47"/>
    </row>
    <row r="19" spans="2:9" s="14" customFormat="1" x14ac:dyDescent="0.2">
      <c r="B19" s="23" t="s">
        <v>14</v>
      </c>
      <c r="C19" s="16"/>
      <c r="D19" s="5"/>
      <c r="E19" s="17"/>
      <c r="F19" s="2" t="s">
        <v>16</v>
      </c>
      <c r="G19" s="6"/>
      <c r="H19" s="6"/>
    </row>
    <row r="20" spans="2:9" s="14" customFormat="1" x14ac:dyDescent="0.2">
      <c r="B20" s="14" t="s">
        <v>59</v>
      </c>
      <c r="C20" s="16"/>
      <c r="D20" s="5"/>
      <c r="E20" s="17"/>
      <c r="F20" s="17"/>
      <c r="G20" s="5"/>
      <c r="H20" s="6"/>
      <c r="I20" s="6"/>
    </row>
    <row r="21" spans="2:9" s="14" customFormat="1" x14ac:dyDescent="0.2">
      <c r="C21" s="16"/>
      <c r="D21" s="5"/>
      <c r="E21" s="17"/>
      <c r="F21" s="17"/>
      <c r="G21" s="5"/>
      <c r="H21" s="6"/>
      <c r="I21" s="6"/>
    </row>
    <row r="22" spans="2:9" s="14" customFormat="1" x14ac:dyDescent="0.2">
      <c r="C22" s="16"/>
      <c r="D22" s="5"/>
      <c r="E22" s="17"/>
      <c r="F22" s="47"/>
      <c r="G22" s="47"/>
      <c r="H22" s="47"/>
      <c r="I22" s="6"/>
    </row>
    <row r="23" spans="2:9" s="14" customFormat="1" x14ac:dyDescent="0.2">
      <c r="C23" s="16"/>
      <c r="D23" s="5"/>
      <c r="E23" s="17"/>
      <c r="F23" s="2"/>
      <c r="G23" s="6"/>
      <c r="H23" s="6"/>
      <c r="I23" s="6"/>
    </row>
    <row r="24" spans="2:9" s="14" customFormat="1" x14ac:dyDescent="0.2">
      <c r="B24" s="7"/>
      <c r="C24" s="11"/>
      <c r="D24" s="12"/>
      <c r="E24" s="13"/>
      <c r="F24" s="13"/>
      <c r="G24" s="5"/>
      <c r="H24" s="6"/>
      <c r="I24" s="6"/>
    </row>
    <row r="25" spans="2:9" s="14" customFormat="1" x14ac:dyDescent="0.2">
      <c r="B25" s="7"/>
      <c r="C25" s="11"/>
      <c r="D25" s="12"/>
      <c r="E25" s="13"/>
      <c r="F25" s="13"/>
      <c r="G25" s="5"/>
      <c r="H25" s="6"/>
      <c r="I25" s="6"/>
    </row>
  </sheetData>
  <mergeCells count="17">
    <mergeCell ref="E15:F15"/>
    <mergeCell ref="F22:H22"/>
    <mergeCell ref="B16:D16"/>
    <mergeCell ref="E16:F16"/>
    <mergeCell ref="F18:H18"/>
    <mergeCell ref="B11:E11"/>
    <mergeCell ref="F11:I11"/>
    <mergeCell ref="B12:E12"/>
    <mergeCell ref="F12:I12"/>
    <mergeCell ref="E14:F14"/>
    <mergeCell ref="B10:E10"/>
    <mergeCell ref="F10:I10"/>
    <mergeCell ref="B5:H6"/>
    <mergeCell ref="B8:E8"/>
    <mergeCell ref="F8:I8"/>
    <mergeCell ref="B9:E9"/>
    <mergeCell ref="F9:I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RECAP</vt:lpstr>
      <vt:lpstr>IO1-Jan</vt:lpstr>
      <vt:lpstr>IO1-Feb</vt:lpstr>
      <vt:lpstr>IO1-March</vt:lpstr>
      <vt:lpstr>IO1-April</vt:lpstr>
      <vt:lpstr>IO1-May</vt:lpstr>
      <vt:lpstr>IO1-June</vt:lpstr>
      <vt:lpstr>IO2-Sept</vt:lpstr>
      <vt:lpstr>IO2-Oct</vt:lpstr>
      <vt:lpstr>IO2-Nov</vt:lpstr>
      <vt:lpstr>IO2-Dec</vt:lpstr>
      <vt:lpstr>IO2-Jan</vt:lpstr>
      <vt:lpstr>IO2-Feb</vt:lpstr>
      <vt:lpstr>IO2-March</vt:lpstr>
      <vt:lpstr>IO2-April</vt:lpstr>
      <vt:lpstr>IO2-June</vt:lpstr>
      <vt:lpstr>IO2-May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boustany</dc:creator>
  <cp:lastModifiedBy>Nathalie Fabry</cp:lastModifiedBy>
  <cp:lastPrinted>2022-09-21T11:54:10Z</cp:lastPrinted>
  <dcterms:created xsi:type="dcterms:W3CDTF">2022-07-11T17:41:58Z</dcterms:created>
  <dcterms:modified xsi:type="dcterms:W3CDTF">2022-09-25T13:47:26Z</dcterms:modified>
</cp:coreProperties>
</file>